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ička\Desktop\OBEC\"/>
    </mc:Choice>
  </mc:AlternateContent>
  <xr:revisionPtr revIDLastSave="0" documentId="13_ncr:1_{92C5101D-CC2C-4377-8F71-FC3EDB2A1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14" i="2" l="1"/>
  <c r="C14" i="2"/>
  <c r="B14" i="2"/>
  <c r="E4" i="1"/>
  <c r="F34" i="1" l="1"/>
  <c r="E34" i="1"/>
  <c r="D34" i="1"/>
  <c r="C34" i="1"/>
  <c r="F37" i="1" l="1"/>
  <c r="D37" i="1"/>
  <c r="D6" i="2"/>
  <c r="D10" i="2" s="1"/>
  <c r="C6" i="2"/>
  <c r="C10" i="2" s="1"/>
  <c r="B10" i="2"/>
</calcChain>
</file>

<file path=xl/sharedStrings.xml><?xml version="1.0" encoding="utf-8"?>
<sst xmlns="http://schemas.openxmlformats.org/spreadsheetml/2006/main" count="71" uniqueCount="66">
  <si>
    <t>Název</t>
  </si>
  <si>
    <t>par.</t>
  </si>
  <si>
    <t>Pokladní správa</t>
  </si>
  <si>
    <t>z toho daně</t>
  </si>
  <si>
    <t>z toho poplatky</t>
  </si>
  <si>
    <t>dotace</t>
  </si>
  <si>
    <t>dotace na výkon veřejné správy</t>
  </si>
  <si>
    <t>ostatní</t>
  </si>
  <si>
    <t>Lesy</t>
  </si>
  <si>
    <t>Vnitřní obchod</t>
  </si>
  <si>
    <t>Komunikace</t>
  </si>
  <si>
    <t>22XX</t>
  </si>
  <si>
    <t>Voda a kanalizace</t>
  </si>
  <si>
    <t>23XX</t>
  </si>
  <si>
    <t>Školství</t>
  </si>
  <si>
    <t>Kultura</t>
  </si>
  <si>
    <t>33XX</t>
  </si>
  <si>
    <t>Sport</t>
  </si>
  <si>
    <t>341X</t>
  </si>
  <si>
    <t>Kulturní dům</t>
  </si>
  <si>
    <t>Zdravotnictví</t>
  </si>
  <si>
    <t>Bytové a nebyt. Hospodářství</t>
  </si>
  <si>
    <t>361X</t>
  </si>
  <si>
    <t>Veřejné osvětlení</t>
  </si>
  <si>
    <t>Hřbitov</t>
  </si>
  <si>
    <t>Územní plán obce</t>
  </si>
  <si>
    <t>Služby</t>
  </si>
  <si>
    <t>Odpadové hospodářství</t>
  </si>
  <si>
    <t>372X</t>
  </si>
  <si>
    <t>Veřejná prostranství</t>
  </si>
  <si>
    <t>DPS</t>
  </si>
  <si>
    <t>Hasiči</t>
  </si>
  <si>
    <t>611X</t>
  </si>
  <si>
    <t>Správa - OÚ</t>
  </si>
  <si>
    <t>Finanční operace</t>
  </si>
  <si>
    <t>63XX</t>
  </si>
  <si>
    <t>Ostatní</t>
  </si>
  <si>
    <t>64XX</t>
  </si>
  <si>
    <t>CELKEM</t>
  </si>
  <si>
    <t>FINANCOVÁNÍ</t>
  </si>
  <si>
    <t>Rezerva rozpočtu</t>
  </si>
  <si>
    <t>Rozdíl mezi příjmy a výdaji</t>
  </si>
  <si>
    <t>Splátky úvěrů</t>
  </si>
  <si>
    <t>Splátky ostatních půjček</t>
  </si>
  <si>
    <t>Nákup CP za účelem řízení likvidity</t>
  </si>
  <si>
    <t>Zůstatek na běžném účtu (REZERVA)</t>
  </si>
  <si>
    <t>Dlouhodobé závazky</t>
  </si>
  <si>
    <t>Sejmuto:</t>
  </si>
  <si>
    <t xml:space="preserve"> VÝHLED ROZPOČTU</t>
  </si>
  <si>
    <t>43XX</t>
  </si>
  <si>
    <t>Zastupitelstvo, volby</t>
  </si>
  <si>
    <t>10XX</t>
  </si>
  <si>
    <t xml:space="preserve">Vyvěšeno na úřední desce: </t>
  </si>
  <si>
    <t xml:space="preserve">Vyvěšeno na el. úřední desce (záložka úřední deska): </t>
  </si>
  <si>
    <t xml:space="preserve">Schváleno zastupitelstvem dne: </t>
  </si>
  <si>
    <t>Výhled 2024</t>
  </si>
  <si>
    <t>příjmy 2024</t>
  </si>
  <si>
    <t>výdaje 2024</t>
  </si>
  <si>
    <t>pozn. Obec má závazky jen z kaucí z bytů. Žádné další dlouhodobé závazky obec nemá</t>
  </si>
  <si>
    <t>PŘEHLED O DLOUHODOBÝCH ZÁVAZCÍCH A POHLEDÁVKÁCH</t>
  </si>
  <si>
    <t>příjmy 2025</t>
  </si>
  <si>
    <t>výdaje 2025</t>
  </si>
  <si>
    <t>STŘEDNĚDOBÝ VÝHLED ROZPOČTU NA ROKY 2024 - 2025</t>
  </si>
  <si>
    <t>Pošta Partner</t>
  </si>
  <si>
    <t>Výhled 2025</t>
  </si>
  <si>
    <t>z toho poplatky za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</si>
</sst>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3" fontId="0" fillId="0" borderId="6" xfId="0" applyNumberFormat="1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5" xfId="0" applyNumberFormat="1" applyBorder="1"/>
    <xf numFmtId="3" fontId="0" fillId="0" borderId="8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right"/>
    </xf>
    <xf numFmtId="0" fontId="7" fillId="0" borderId="0" xfId="0" applyFont="1"/>
    <xf numFmtId="0" fontId="2" fillId="0" borderId="0" xfId="0" applyFont="1"/>
    <xf numFmtId="0" fontId="2" fillId="0" borderId="2" xfId="0" applyFont="1" applyBorder="1"/>
    <xf numFmtId="0" fontId="7" fillId="0" borderId="3" xfId="0" applyFont="1" applyBorder="1"/>
    <xf numFmtId="3" fontId="8" fillId="0" borderId="1" xfId="0" applyNumberFormat="1" applyFont="1" applyBorder="1"/>
    <xf numFmtId="3" fontId="9" fillId="0" borderId="0" xfId="0" applyNumberFormat="1" applyFont="1"/>
    <xf numFmtId="3" fontId="9" fillId="0" borderId="4" xfId="0" applyNumberFormat="1" applyFont="1" applyBorder="1"/>
    <xf numFmtId="0" fontId="10" fillId="0" borderId="0" xfId="0" applyFont="1"/>
    <xf numFmtId="3" fontId="0" fillId="0" borderId="0" xfId="0" applyNumberFormat="1" applyBorder="1"/>
    <xf numFmtId="3" fontId="8" fillId="2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/>
    <xf numFmtId="3" fontId="0" fillId="3" borderId="1" xfId="0" applyNumberFormat="1" applyFill="1" applyBorder="1"/>
    <xf numFmtId="0" fontId="11" fillId="0" borderId="0" xfId="0" applyFont="1"/>
    <xf numFmtId="14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1" fillId="0" borderId="1" xfId="0" applyNumberFormat="1" applyFont="1" applyBorder="1"/>
    <xf numFmtId="0" fontId="6" fillId="0" borderId="1" xfId="0" applyFont="1" applyBorder="1"/>
    <xf numFmtId="3" fontId="0" fillId="0" borderId="1" xfId="0" applyNumberFormat="1" applyBorder="1"/>
    <xf numFmtId="3" fontId="5" fillId="3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F31" sqref="F31"/>
    </sheetView>
  </sheetViews>
  <sheetFormatPr defaultRowHeight="15" x14ac:dyDescent="0.25"/>
  <cols>
    <col min="1" max="1" width="35.85546875" customWidth="1"/>
    <col min="2" max="2" width="11.140625" customWidth="1"/>
    <col min="3" max="3" width="13.28515625" style="2" customWidth="1"/>
    <col min="4" max="4" width="12.85546875" style="2" customWidth="1"/>
    <col min="5" max="5" width="13.85546875" style="2" customWidth="1"/>
    <col min="6" max="6" width="11.85546875" style="2" customWidth="1"/>
  </cols>
  <sheetData>
    <row r="1" spans="1:6" ht="25.5" customHeight="1" x14ac:dyDescent="0.45">
      <c r="A1" s="41" t="s">
        <v>62</v>
      </c>
      <c r="B1" s="41"/>
      <c r="C1" s="42"/>
      <c r="D1" s="42"/>
      <c r="E1" s="42"/>
      <c r="F1" s="43"/>
    </row>
    <row r="2" spans="1:6" ht="19.5" customHeight="1" x14ac:dyDescent="0.35">
      <c r="A2" s="33"/>
      <c r="C2" s="51" t="s">
        <v>48</v>
      </c>
      <c r="D2" s="51"/>
      <c r="E2" s="51"/>
      <c r="F2" s="51"/>
    </row>
    <row r="3" spans="1:6" ht="21.75" customHeight="1" x14ac:dyDescent="0.25">
      <c r="A3" s="9" t="s">
        <v>0</v>
      </c>
      <c r="B3" s="10" t="s">
        <v>1</v>
      </c>
      <c r="C3" s="36" t="s">
        <v>56</v>
      </c>
      <c r="D3" s="36" t="s">
        <v>57</v>
      </c>
      <c r="E3" s="36" t="s">
        <v>60</v>
      </c>
      <c r="F3" s="36" t="s">
        <v>61</v>
      </c>
    </row>
    <row r="4" spans="1:6" ht="16.5" customHeight="1" x14ac:dyDescent="0.25">
      <c r="A4" s="3" t="s">
        <v>2</v>
      </c>
      <c r="B4" s="4"/>
      <c r="C4" s="37">
        <f>SUM(C5:C10)</f>
        <v>22180000</v>
      </c>
      <c r="D4" s="37"/>
      <c r="E4" s="37">
        <f>SUM(E5:E10)</f>
        <v>22185000</v>
      </c>
      <c r="F4" s="38"/>
    </row>
    <row r="5" spans="1:6" ht="15" customHeight="1" x14ac:dyDescent="0.25">
      <c r="A5" s="4" t="s">
        <v>3</v>
      </c>
      <c r="B5" s="4"/>
      <c r="C5" s="38">
        <v>21000000</v>
      </c>
      <c r="D5" s="38"/>
      <c r="E5" s="38">
        <v>21000000</v>
      </c>
      <c r="F5" s="38"/>
    </row>
    <row r="6" spans="1:6" ht="13.5" customHeight="1" x14ac:dyDescent="0.25">
      <c r="A6" s="4" t="s">
        <v>4</v>
      </c>
      <c r="B6" s="4"/>
      <c r="C6" s="38">
        <v>120000</v>
      </c>
      <c r="D6" s="38"/>
      <c r="E6" s="38">
        <v>120000</v>
      </c>
      <c r="F6" s="38"/>
    </row>
    <row r="7" spans="1:6" ht="13.5" customHeight="1" x14ac:dyDescent="0.25">
      <c r="A7" s="4" t="s">
        <v>65</v>
      </c>
      <c r="B7" s="4"/>
      <c r="C7" s="38">
        <v>600000</v>
      </c>
      <c r="D7" s="38"/>
      <c r="E7" s="38">
        <v>600000</v>
      </c>
      <c r="F7" s="38"/>
    </row>
    <row r="8" spans="1:6" ht="12" customHeight="1" x14ac:dyDescent="0.25">
      <c r="A8" s="4" t="s">
        <v>5</v>
      </c>
      <c r="B8" s="4"/>
      <c r="C8" s="38"/>
      <c r="D8" s="38"/>
      <c r="E8" s="38"/>
      <c r="F8" s="38"/>
    </row>
    <row r="9" spans="1:6" ht="12.75" customHeight="1" x14ac:dyDescent="0.25">
      <c r="A9" s="4" t="s">
        <v>6</v>
      </c>
      <c r="B9" s="4"/>
      <c r="C9" s="38">
        <v>460000</v>
      </c>
      <c r="D9" s="38"/>
      <c r="E9" s="38">
        <v>465000</v>
      </c>
      <c r="F9" s="38"/>
    </row>
    <row r="10" spans="1:6" ht="10.5" customHeight="1" x14ac:dyDescent="0.25">
      <c r="A10" s="4" t="s">
        <v>7</v>
      </c>
      <c r="B10" s="4"/>
      <c r="C10" s="38"/>
      <c r="D10" s="38"/>
      <c r="E10" s="38"/>
      <c r="F10" s="38"/>
    </row>
    <row r="11" spans="1:6" ht="11.25" customHeight="1" x14ac:dyDescent="0.25">
      <c r="A11" s="3" t="s">
        <v>8</v>
      </c>
      <c r="B11" s="8" t="s">
        <v>51</v>
      </c>
      <c r="C11" s="38">
        <v>150000</v>
      </c>
      <c r="D11" s="38">
        <v>200000</v>
      </c>
      <c r="E11" s="38">
        <v>100000</v>
      </c>
      <c r="F11" s="38">
        <v>200000</v>
      </c>
    </row>
    <row r="12" spans="1:6" ht="13.5" customHeight="1" x14ac:dyDescent="0.25">
      <c r="A12" s="3" t="s">
        <v>9</v>
      </c>
      <c r="B12" s="8">
        <v>2141</v>
      </c>
      <c r="C12" s="38">
        <v>2000</v>
      </c>
      <c r="D12" s="38">
        <v>0</v>
      </c>
      <c r="E12" s="38">
        <v>2000</v>
      </c>
      <c r="F12" s="38">
        <v>0</v>
      </c>
    </row>
    <row r="13" spans="1:6" ht="14.25" customHeight="1" x14ac:dyDescent="0.25">
      <c r="A13" s="3" t="s">
        <v>10</v>
      </c>
      <c r="B13" s="8" t="s">
        <v>11</v>
      </c>
      <c r="C13" s="38">
        <v>0</v>
      </c>
      <c r="D13" s="38">
        <v>2000000</v>
      </c>
      <c r="E13" s="38">
        <v>0</v>
      </c>
      <c r="F13" s="38">
        <v>2200000</v>
      </c>
    </row>
    <row r="14" spans="1:6" ht="12.75" customHeight="1" x14ac:dyDescent="0.25">
      <c r="A14" s="3" t="s">
        <v>12</v>
      </c>
      <c r="B14" s="8" t="s">
        <v>13</v>
      </c>
      <c r="C14" s="38">
        <v>1450000</v>
      </c>
      <c r="D14" s="38">
        <v>2200000</v>
      </c>
      <c r="E14" s="38">
        <v>1500000</v>
      </c>
      <c r="F14" s="38">
        <v>2200000</v>
      </c>
    </row>
    <row r="15" spans="1:6" ht="12.75" customHeight="1" x14ac:dyDescent="0.25">
      <c r="A15" s="3" t="s">
        <v>63</v>
      </c>
      <c r="B15" s="8">
        <v>2411</v>
      </c>
      <c r="C15" s="38">
        <v>280000</v>
      </c>
      <c r="D15" s="38">
        <v>450000</v>
      </c>
      <c r="E15" s="38">
        <v>280000</v>
      </c>
      <c r="F15" s="38">
        <v>470000</v>
      </c>
    </row>
    <row r="16" spans="1:6" ht="11.25" customHeight="1" x14ac:dyDescent="0.25">
      <c r="A16" s="3" t="s">
        <v>14</v>
      </c>
      <c r="B16" s="8">
        <v>3113</v>
      </c>
      <c r="C16" s="38">
        <v>0</v>
      </c>
      <c r="D16" s="38">
        <v>3800000</v>
      </c>
      <c r="E16" s="38">
        <v>0</v>
      </c>
      <c r="F16" s="38">
        <v>3850000</v>
      </c>
    </row>
    <row r="17" spans="1:6" ht="16.5" customHeight="1" x14ac:dyDescent="0.25">
      <c r="A17" s="3" t="s">
        <v>15</v>
      </c>
      <c r="B17" s="8" t="s">
        <v>16</v>
      </c>
      <c r="C17" s="38">
        <v>100000</v>
      </c>
      <c r="D17" s="38">
        <v>900000</v>
      </c>
      <c r="E17" s="38">
        <v>95000</v>
      </c>
      <c r="F17" s="38">
        <v>950000</v>
      </c>
    </row>
    <row r="18" spans="1:6" ht="12" customHeight="1" x14ac:dyDescent="0.25">
      <c r="A18" s="3" t="s">
        <v>17</v>
      </c>
      <c r="B18" s="8" t="s">
        <v>18</v>
      </c>
      <c r="C18" s="38">
        <v>70000</v>
      </c>
      <c r="D18" s="38">
        <v>200000</v>
      </c>
      <c r="E18" s="38">
        <v>70000</v>
      </c>
      <c r="F18" s="38">
        <v>220000</v>
      </c>
    </row>
    <row r="19" spans="1:6" ht="15.75" customHeight="1" x14ac:dyDescent="0.25">
      <c r="A19" s="3" t="s">
        <v>19</v>
      </c>
      <c r="B19" s="8">
        <v>3429</v>
      </c>
      <c r="C19" s="38">
        <v>50000</v>
      </c>
      <c r="D19" s="38">
        <v>200000</v>
      </c>
      <c r="E19" s="38">
        <v>50000</v>
      </c>
      <c r="F19" s="38">
        <v>200000</v>
      </c>
    </row>
    <row r="20" spans="1:6" ht="13.5" customHeight="1" x14ac:dyDescent="0.25">
      <c r="A20" s="3" t="s">
        <v>20</v>
      </c>
      <c r="B20" s="8">
        <v>3511</v>
      </c>
      <c r="C20" s="38">
        <v>20000</v>
      </c>
      <c r="D20" s="38">
        <v>50000</v>
      </c>
      <c r="E20" s="38">
        <v>21000</v>
      </c>
      <c r="F20" s="38">
        <v>55000</v>
      </c>
    </row>
    <row r="21" spans="1:6" ht="12" customHeight="1" x14ac:dyDescent="0.25">
      <c r="A21" s="3" t="s">
        <v>21</v>
      </c>
      <c r="B21" s="8" t="s">
        <v>22</v>
      </c>
      <c r="C21" s="38">
        <v>650000</v>
      </c>
      <c r="D21" s="38">
        <v>200000</v>
      </c>
      <c r="E21" s="38">
        <v>650000</v>
      </c>
      <c r="F21" s="38">
        <v>250000</v>
      </c>
    </row>
    <row r="22" spans="1:6" ht="13.5" customHeight="1" x14ac:dyDescent="0.25">
      <c r="A22" s="3" t="s">
        <v>23</v>
      </c>
      <c r="B22" s="8">
        <v>3631</v>
      </c>
      <c r="C22" s="38">
        <v>0</v>
      </c>
      <c r="D22" s="38">
        <v>500000</v>
      </c>
      <c r="E22" s="38">
        <v>0</v>
      </c>
      <c r="F22" s="38">
        <v>550000</v>
      </c>
    </row>
    <row r="23" spans="1:6" ht="14.25" customHeight="1" x14ac:dyDescent="0.25">
      <c r="A23" s="3" t="s">
        <v>24</v>
      </c>
      <c r="B23" s="8">
        <v>3632</v>
      </c>
      <c r="C23" s="38">
        <v>25000</v>
      </c>
      <c r="D23" s="38">
        <v>50000</v>
      </c>
      <c r="E23" s="38">
        <v>30000</v>
      </c>
      <c r="F23" s="38">
        <v>55000</v>
      </c>
    </row>
    <row r="24" spans="1:6" ht="12" customHeight="1" x14ac:dyDescent="0.25">
      <c r="A24" s="3" t="s">
        <v>25</v>
      </c>
      <c r="B24" s="8">
        <v>3635</v>
      </c>
      <c r="C24" s="38">
        <v>0</v>
      </c>
      <c r="D24" s="38">
        <v>0</v>
      </c>
      <c r="E24" s="38">
        <v>0</v>
      </c>
      <c r="F24" s="38">
        <v>0</v>
      </c>
    </row>
    <row r="25" spans="1:6" ht="13.5" customHeight="1" x14ac:dyDescent="0.25">
      <c r="A25" s="3" t="s">
        <v>26</v>
      </c>
      <c r="B25" s="8">
        <v>3639</v>
      </c>
      <c r="C25" s="38">
        <v>95000</v>
      </c>
      <c r="D25" s="38">
        <v>3900000</v>
      </c>
      <c r="E25" s="38">
        <v>90000</v>
      </c>
      <c r="F25" s="38">
        <v>4000000</v>
      </c>
    </row>
    <row r="26" spans="1:6" ht="15.75" customHeight="1" x14ac:dyDescent="0.25">
      <c r="A26" s="3" t="s">
        <v>27</v>
      </c>
      <c r="B26" s="8" t="s">
        <v>28</v>
      </c>
      <c r="C26" s="38">
        <v>270000</v>
      </c>
      <c r="D26" s="38">
        <v>950000</v>
      </c>
      <c r="E26" s="38">
        <v>280000</v>
      </c>
      <c r="F26" s="38">
        <v>980000</v>
      </c>
    </row>
    <row r="27" spans="1:6" ht="15.75" customHeight="1" x14ac:dyDescent="0.25">
      <c r="A27" s="3" t="s">
        <v>29</v>
      </c>
      <c r="B27" s="8">
        <v>3745</v>
      </c>
      <c r="C27" s="38">
        <v>3000</v>
      </c>
      <c r="D27" s="38">
        <v>150000</v>
      </c>
      <c r="E27" s="38">
        <v>3000</v>
      </c>
      <c r="F27" s="38">
        <v>200000</v>
      </c>
    </row>
    <row r="28" spans="1:6" ht="11.25" customHeight="1" x14ac:dyDescent="0.25">
      <c r="A28" s="3" t="s">
        <v>30</v>
      </c>
      <c r="B28" s="8" t="s">
        <v>49</v>
      </c>
      <c r="C28" s="38">
        <v>550000</v>
      </c>
      <c r="D28" s="38">
        <v>1160000</v>
      </c>
      <c r="E28" s="38">
        <v>550000</v>
      </c>
      <c r="F28" s="38">
        <v>1170000</v>
      </c>
    </row>
    <row r="29" spans="1:6" ht="13.5" customHeight="1" x14ac:dyDescent="0.25">
      <c r="A29" s="3" t="s">
        <v>31</v>
      </c>
      <c r="B29" s="8">
        <v>5512</v>
      </c>
      <c r="C29" s="38">
        <v>15000</v>
      </c>
      <c r="D29" s="38">
        <v>200000</v>
      </c>
      <c r="E29" s="38">
        <v>15000</v>
      </c>
      <c r="F29" s="38">
        <v>200000</v>
      </c>
    </row>
    <row r="30" spans="1:6" ht="14.25" customHeight="1" x14ac:dyDescent="0.25">
      <c r="A30" s="3" t="s">
        <v>50</v>
      </c>
      <c r="B30" s="8" t="s">
        <v>32</v>
      </c>
      <c r="C30" s="38">
        <v>0</v>
      </c>
      <c r="D30" s="38">
        <v>1300000</v>
      </c>
      <c r="E30" s="38">
        <v>0</v>
      </c>
      <c r="F30" s="38">
        <v>1380000</v>
      </c>
    </row>
    <row r="31" spans="1:6" ht="14.25" customHeight="1" x14ac:dyDescent="0.25">
      <c r="A31" s="3" t="s">
        <v>33</v>
      </c>
      <c r="B31" s="8">
        <v>6171</v>
      </c>
      <c r="C31" s="38">
        <v>25000</v>
      </c>
      <c r="D31" s="38">
        <v>2500000</v>
      </c>
      <c r="E31" s="38">
        <v>25000</v>
      </c>
      <c r="F31" s="38">
        <v>2550000</v>
      </c>
    </row>
    <row r="32" spans="1:6" ht="13.5" customHeight="1" x14ac:dyDescent="0.25">
      <c r="A32" s="3" t="s">
        <v>34</v>
      </c>
      <c r="B32" s="8" t="s">
        <v>35</v>
      </c>
      <c r="C32" s="38">
        <v>90000</v>
      </c>
      <c r="D32" s="38">
        <v>800000</v>
      </c>
      <c r="E32" s="38">
        <v>90000</v>
      </c>
      <c r="F32" s="38">
        <v>800000</v>
      </c>
    </row>
    <row r="33" spans="1:6" ht="12" customHeight="1" x14ac:dyDescent="0.25">
      <c r="A33" s="3" t="s">
        <v>36</v>
      </c>
      <c r="B33" s="8" t="s">
        <v>37</v>
      </c>
      <c r="C33" s="38">
        <v>10000</v>
      </c>
      <c r="D33" s="38">
        <v>30000</v>
      </c>
      <c r="E33" s="38">
        <v>10000</v>
      </c>
      <c r="F33" s="38">
        <v>40000</v>
      </c>
    </row>
    <row r="34" spans="1:6" ht="23.25" customHeight="1" x14ac:dyDescent="0.25">
      <c r="A34" s="9" t="s">
        <v>38</v>
      </c>
      <c r="B34" s="25"/>
      <c r="C34" s="35">
        <f>SUM(C11:C33)+C4</f>
        <v>26035000</v>
      </c>
      <c r="D34" s="35">
        <f>SUM(D4:D33)</f>
        <v>21740000</v>
      </c>
      <c r="E34" s="35">
        <f>SUM(E11:E33)+E4</f>
        <v>26046000</v>
      </c>
      <c r="F34" s="35">
        <f>SUM(F4:F33)</f>
        <v>22520000</v>
      </c>
    </row>
    <row r="35" spans="1:6" ht="6.75" customHeight="1" x14ac:dyDescent="0.25">
      <c r="A35" s="26"/>
      <c r="B35" s="26"/>
      <c r="C35" s="31"/>
      <c r="D35" s="31"/>
      <c r="E35" s="31"/>
      <c r="F35" s="31"/>
    </row>
    <row r="36" spans="1:6" ht="18.75" customHeight="1" x14ac:dyDescent="0.25">
      <c r="A36" s="27" t="s">
        <v>39</v>
      </c>
      <c r="B36" s="26"/>
      <c r="C36" s="31"/>
      <c r="D36" s="31"/>
      <c r="E36" s="31"/>
      <c r="F36" s="31"/>
    </row>
    <row r="37" spans="1:6" ht="18.75" customHeight="1" x14ac:dyDescent="0.25">
      <c r="A37" s="28" t="s">
        <v>40</v>
      </c>
      <c r="B37" s="29"/>
      <c r="C37" s="32"/>
      <c r="D37" s="35">
        <f>C34-D34</f>
        <v>4295000</v>
      </c>
      <c r="E37" s="30"/>
      <c r="F37" s="35">
        <f>E34-F34</f>
        <v>3526000</v>
      </c>
    </row>
  </sheetData>
  <mergeCells count="1">
    <mergeCell ref="C2:F2"/>
  </mergeCells>
  <pageMargins left="0.23622047244094491" right="0.23622047244094491" top="0.15748031496062992" bottom="0.15748031496062992" header="0" footer="0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F2" sqref="F2"/>
    </sheetView>
  </sheetViews>
  <sheetFormatPr defaultRowHeight="15" x14ac:dyDescent="0.25"/>
  <cols>
    <col min="1" max="1" width="33.5703125" customWidth="1"/>
    <col min="2" max="2" width="15.85546875" customWidth="1"/>
    <col min="3" max="3" width="12.7109375" customWidth="1"/>
    <col min="4" max="4" width="16.5703125" customWidth="1"/>
    <col min="5" max="5" width="13" customWidth="1"/>
    <col min="6" max="6" width="30" customWidth="1"/>
  </cols>
  <sheetData>
    <row r="1" spans="1:8" ht="33.75" customHeight="1" x14ac:dyDescent="0.3">
      <c r="A1" s="5" t="s">
        <v>62</v>
      </c>
      <c r="B1" s="5"/>
      <c r="C1" s="5"/>
      <c r="D1" s="5"/>
      <c r="E1" s="5"/>
      <c r="F1" s="1"/>
    </row>
    <row r="2" spans="1:8" ht="20.25" customHeight="1" x14ac:dyDescent="0.35">
      <c r="A2" s="39"/>
    </row>
    <row r="3" spans="1:8" ht="6.75" customHeight="1" x14ac:dyDescent="0.25">
      <c r="A3" s="1"/>
    </row>
    <row r="4" spans="1:8" ht="20.100000000000001" customHeight="1" x14ac:dyDescent="0.35">
      <c r="A4" s="12" t="s">
        <v>39</v>
      </c>
    </row>
    <row r="5" spans="1:8" ht="20.100000000000001" customHeight="1" x14ac:dyDescent="0.25">
      <c r="A5" s="16"/>
      <c r="B5" s="19">
        <v>2023</v>
      </c>
      <c r="C5" s="17" t="s">
        <v>55</v>
      </c>
      <c r="D5" s="18" t="s">
        <v>64</v>
      </c>
    </row>
    <row r="6" spans="1:8" ht="20.100000000000001" customHeight="1" x14ac:dyDescent="0.25">
      <c r="A6" s="7" t="s">
        <v>41</v>
      </c>
      <c r="B6" s="20">
        <v>5132717</v>
      </c>
      <c r="C6" s="21">
        <f>List1!C34-List1!D34</f>
        <v>4295000</v>
      </c>
      <c r="D6" s="6">
        <f>List1!E34-List1!F34</f>
        <v>3526000</v>
      </c>
    </row>
    <row r="7" spans="1:8" ht="20.100000000000001" customHeight="1" x14ac:dyDescent="0.25">
      <c r="A7" s="7" t="s">
        <v>42</v>
      </c>
      <c r="B7" s="7">
        <v>0</v>
      </c>
      <c r="C7" s="15">
        <v>0</v>
      </c>
      <c r="D7" s="13">
        <v>0</v>
      </c>
    </row>
    <row r="8" spans="1:8" ht="20.100000000000001" customHeight="1" x14ac:dyDescent="0.25">
      <c r="A8" s="7" t="s">
        <v>43</v>
      </c>
      <c r="B8" s="7">
        <v>0</v>
      </c>
      <c r="C8" s="15">
        <v>0</v>
      </c>
      <c r="D8" s="13">
        <v>0</v>
      </c>
    </row>
    <row r="9" spans="1:8" ht="20.100000000000001" customHeight="1" x14ac:dyDescent="0.25">
      <c r="A9" s="7" t="s">
        <v>44</v>
      </c>
      <c r="B9" s="7">
        <v>0</v>
      </c>
      <c r="C9" s="15">
        <v>0</v>
      </c>
      <c r="D9" s="13">
        <v>0</v>
      </c>
    </row>
    <row r="10" spans="1:8" ht="20.100000000000001" customHeight="1" x14ac:dyDescent="0.25">
      <c r="A10" s="14" t="s">
        <v>45</v>
      </c>
      <c r="B10" s="22">
        <f>B6-B7-B8-B9</f>
        <v>5132717</v>
      </c>
      <c r="C10" s="22">
        <f t="shared" ref="C10:D10" si="0">C6-C7-C8-C9</f>
        <v>4295000</v>
      </c>
      <c r="D10" s="23">
        <f t="shared" si="0"/>
        <v>3526000</v>
      </c>
    </row>
    <row r="11" spans="1:8" ht="20.100000000000001" customHeight="1" x14ac:dyDescent="0.25"/>
    <row r="12" spans="1:8" ht="20.100000000000001" customHeight="1" x14ac:dyDescent="0.3">
      <c r="A12" s="5" t="s">
        <v>59</v>
      </c>
      <c r="B12" s="5"/>
      <c r="C12" s="5"/>
      <c r="D12" s="11"/>
      <c r="E12" s="11"/>
      <c r="F12" s="11"/>
      <c r="G12" s="11"/>
      <c r="H12" s="11"/>
    </row>
    <row r="13" spans="1:8" ht="20.100000000000001" customHeight="1" x14ac:dyDescent="0.25">
      <c r="A13" s="4"/>
      <c r="B13" s="17">
        <v>2023</v>
      </c>
      <c r="C13" s="17" t="s">
        <v>55</v>
      </c>
      <c r="D13" s="17" t="s">
        <v>64</v>
      </c>
      <c r="E13" s="44"/>
    </row>
    <row r="14" spans="1:8" ht="20.100000000000001" customHeight="1" x14ac:dyDescent="0.25">
      <c r="A14" s="3" t="s">
        <v>46</v>
      </c>
      <c r="B14" s="48">
        <f>SUM(B15:B15)</f>
        <v>0</v>
      </c>
      <c r="C14" s="48">
        <f>SUM(C15:C15)</f>
        <v>0</v>
      </c>
      <c r="D14" s="48">
        <f>SUM(D15:D15)</f>
        <v>0</v>
      </c>
      <c r="E14" s="45"/>
    </row>
    <row r="15" spans="1:8" ht="20.100000000000001" customHeight="1" x14ac:dyDescent="0.25">
      <c r="A15" s="49"/>
      <c r="B15" s="50">
        <v>0</v>
      </c>
      <c r="C15" s="50">
        <v>0</v>
      </c>
      <c r="D15" s="50">
        <v>0</v>
      </c>
      <c r="E15" s="34"/>
    </row>
    <row r="16" spans="1:8" s="53" customFormat="1" ht="28.5" customHeight="1" x14ac:dyDescent="0.25">
      <c r="A16" s="52" t="s">
        <v>58</v>
      </c>
    </row>
    <row r="17" spans="1:6" s="24" customFormat="1" ht="17.25" customHeight="1" x14ac:dyDescent="0.25">
      <c r="A17" s="47"/>
      <c r="B17" s="46"/>
      <c r="C17" s="46"/>
      <c r="D17" s="46"/>
      <c r="E17" s="46"/>
    </row>
    <row r="18" spans="1:6" ht="10.5" customHeight="1" x14ac:dyDescent="0.25"/>
    <row r="19" spans="1:6" ht="20.100000000000001" customHeight="1" x14ac:dyDescent="0.25">
      <c r="A19" t="s">
        <v>52</v>
      </c>
      <c r="C19" s="40">
        <v>44897</v>
      </c>
      <c r="E19" t="s">
        <v>47</v>
      </c>
      <c r="F19" s="40"/>
    </row>
    <row r="20" spans="1:6" ht="20.100000000000001" customHeight="1" x14ac:dyDescent="0.25">
      <c r="A20" t="s">
        <v>53</v>
      </c>
      <c r="C20" s="40">
        <v>44897</v>
      </c>
      <c r="E20" t="s">
        <v>47</v>
      </c>
      <c r="F20" s="40"/>
    </row>
    <row r="23" spans="1:6" ht="3.75" customHeight="1" x14ac:dyDescent="0.25"/>
    <row r="24" spans="1:6" x14ac:dyDescent="0.25">
      <c r="A24" t="s">
        <v>54</v>
      </c>
      <c r="B24" s="40"/>
      <c r="C24" s="40"/>
    </row>
  </sheetData>
  <mergeCells count="1">
    <mergeCell ref="A16:XFD16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Anička</dc:creator>
  <cp:lastModifiedBy>anička</cp:lastModifiedBy>
  <cp:revision/>
  <cp:lastPrinted>2022-06-14T09:54:56Z</cp:lastPrinted>
  <dcterms:created xsi:type="dcterms:W3CDTF">2016-03-02T16:51:19Z</dcterms:created>
  <dcterms:modified xsi:type="dcterms:W3CDTF">2022-12-12T19:38:31Z</dcterms:modified>
</cp:coreProperties>
</file>