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00" tabRatio="300"/>
  </bookViews>
  <sheets>
    <sheet name="Návrh na 2020" sheetId="1" r:id="rId1"/>
    <sheet name="Přehled o transferech" sheetId="2" r:id="rId2"/>
    <sheet name="Fondy 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C12"/>
  <c r="B14"/>
  <c r="B6" s="1"/>
  <c r="C6" s="1"/>
  <c r="C14" l="1"/>
  <c r="D6"/>
  <c r="D14" s="1"/>
  <c r="G5" i="3"/>
  <c r="G6"/>
  <c r="G7"/>
  <c r="G8"/>
  <c r="G4"/>
  <c r="E6" i="2"/>
</calcChain>
</file>

<file path=xl/sharedStrings.xml><?xml version="1.0" encoding="utf-8"?>
<sst xmlns="http://schemas.openxmlformats.org/spreadsheetml/2006/main" count="36" uniqueCount="34">
  <si>
    <t>Druh</t>
  </si>
  <si>
    <t>I. Náklady z činnosti</t>
  </si>
  <si>
    <t>II. Finanční náklady</t>
  </si>
  <si>
    <t>III. Náklady na transfery</t>
  </si>
  <si>
    <t>V. Daň z příjmů</t>
  </si>
  <si>
    <t>I. Výnosy z činnosti</t>
  </si>
  <si>
    <t>II. Finanční výnosy</t>
  </si>
  <si>
    <t>IV. Výnosy z transferů</t>
  </si>
  <si>
    <t>Rozpočet Základní školy a Mateřské školy Brloh, IČ 00583588</t>
  </si>
  <si>
    <t>A.  NÁKLADY CELKEM</t>
  </si>
  <si>
    <t>B.  VÝNOSY CELKEM</t>
  </si>
  <si>
    <t>C.  VÝSLEDEK HOSPODAŘENÍ</t>
  </si>
  <si>
    <t>1. Výsledek hospodaření před zdaněním</t>
  </si>
  <si>
    <t>2. Výsledek hospodaření běžného účetního období</t>
  </si>
  <si>
    <t>X</t>
  </si>
  <si>
    <t>Střednědobý výhled rozpočtu na rok 2021</t>
  </si>
  <si>
    <t>NÁVRH ROZPOČTU NA ROK 2020</t>
  </si>
  <si>
    <t>Návrh 2020</t>
  </si>
  <si>
    <t>Střednědobý výhled rozpočtu na rok 2022</t>
  </si>
  <si>
    <t>Krajský úřad Jihočeského kraje</t>
  </si>
  <si>
    <t>Obec Brloh</t>
  </si>
  <si>
    <t>CELKEM</t>
  </si>
  <si>
    <t>Čerpání</t>
  </si>
  <si>
    <t>Tvorba</t>
  </si>
  <si>
    <t>II. FONDY ÚČETNÍ JEDNOTKY</t>
  </si>
  <si>
    <t>1. Fond odměn (411)</t>
  </si>
  <si>
    <t>2. Fond kulturních a sociálních potřeb (412)</t>
  </si>
  <si>
    <t>3. Rezervní fond tvořený ze zlepš. HV (413)</t>
  </si>
  <si>
    <t>4. Rezervní fond z ostatních titulů (414)</t>
  </si>
  <si>
    <t>5. Fond reprodukce majetku (416)</t>
  </si>
  <si>
    <t>Předpokládaný počáteční zůstatek</t>
  </si>
  <si>
    <t>Předpokládaný konečný zůstatek</t>
  </si>
  <si>
    <t>PŘEHLED O STAVU A ZAPOJENÍ FONDŮ DO ROZPOČTU (na rok 2020)</t>
  </si>
  <si>
    <t>DETAILNÍ ROZBOR ÚČTU 672 (transfery) pro rok 2020</t>
  </si>
</sst>
</file>

<file path=xl/styles.xml><?xml version="1.0" encoding="utf-8"?>
<styleSheet xmlns="http://schemas.openxmlformats.org/spreadsheetml/2006/main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/>
    <xf numFmtId="0" fontId="3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8" fillId="0" borderId="0" xfId="0" applyFont="1"/>
    <xf numFmtId="42" fontId="8" fillId="0" borderId="0" xfId="0" applyNumberFormat="1" applyFont="1"/>
    <xf numFmtId="0" fontId="9" fillId="0" borderId="0" xfId="0" applyFont="1"/>
    <xf numFmtId="42" fontId="9" fillId="0" borderId="0" xfId="0" applyNumberFormat="1" applyFont="1"/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4" fillId="0" borderId="23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42" fontId="3" fillId="0" borderId="25" xfId="0" applyNumberFormat="1" applyFont="1" applyBorder="1"/>
    <xf numFmtId="0" fontId="4" fillId="0" borderId="25" xfId="0" applyFont="1" applyBorder="1" applyAlignment="1">
      <alignment horizontal="center"/>
    </xf>
    <xf numFmtId="42" fontId="3" fillId="0" borderId="23" xfId="0" applyNumberFormat="1" applyFont="1" applyBorder="1"/>
    <xf numFmtId="0" fontId="4" fillId="0" borderId="26" xfId="0" applyFont="1" applyBorder="1"/>
    <xf numFmtId="0" fontId="3" fillId="0" borderId="27" xfId="0" applyFont="1" applyBorder="1"/>
    <xf numFmtId="0" fontId="3" fillId="0" borderId="26" xfId="0" applyFont="1" applyBorder="1"/>
    <xf numFmtId="0" fontId="4" fillId="0" borderId="22" xfId="0" applyFont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42" fontId="11" fillId="0" borderId="25" xfId="0" applyNumberFormat="1" applyFont="1" applyBorder="1"/>
    <xf numFmtId="0" fontId="4" fillId="0" borderId="28" xfId="0" applyFont="1" applyBorder="1" applyAlignment="1">
      <alignment horizontal="center"/>
    </xf>
    <xf numFmtId="0" fontId="3" fillId="0" borderId="29" xfId="0" applyFont="1" applyBorder="1"/>
    <xf numFmtId="42" fontId="0" fillId="0" borderId="0" xfId="0" applyNumberFormat="1"/>
    <xf numFmtId="44" fontId="0" fillId="0" borderId="12" xfId="0" applyNumberFormat="1" applyFont="1" applyBorder="1" applyAlignment="1">
      <alignment horizontal="left"/>
    </xf>
    <xf numFmtId="44" fontId="0" fillId="0" borderId="7" xfId="0" applyNumberFormat="1" applyBorder="1"/>
    <xf numFmtId="44" fontId="0" fillId="0" borderId="8" xfId="0" applyNumberFormat="1" applyBorder="1"/>
    <xf numFmtId="44" fontId="10" fillId="0" borderId="1" xfId="0" applyNumberFormat="1" applyFont="1" applyBorder="1"/>
    <xf numFmtId="44" fontId="10" fillId="0" borderId="8" xfId="0" applyNumberFormat="1" applyFont="1" applyBorder="1"/>
    <xf numFmtId="44" fontId="10" fillId="0" borderId="5" xfId="0" applyNumberFormat="1" applyFont="1" applyBorder="1"/>
    <xf numFmtId="44" fontId="10" fillId="0" borderId="21" xfId="0" applyNumberFormat="1" applyFont="1" applyBorder="1"/>
    <xf numFmtId="44" fontId="10" fillId="0" borderId="13" xfId="0" applyNumberFormat="1" applyFont="1" applyFill="1" applyBorder="1"/>
    <xf numFmtId="44" fontId="0" fillId="0" borderId="7" xfId="0" applyNumberFormat="1" applyFill="1" applyBorder="1"/>
    <xf numFmtId="44" fontId="10" fillId="0" borderId="14" xfId="0" applyNumberFormat="1" applyFont="1" applyFill="1" applyBorder="1"/>
    <xf numFmtId="42" fontId="8" fillId="0" borderId="0" xfId="0" applyNumberFormat="1" applyFont="1" applyFill="1"/>
    <xf numFmtId="42" fontId="3" fillId="0" borderId="30" xfId="0" applyNumberFormat="1" applyFont="1" applyBorder="1"/>
    <xf numFmtId="42" fontId="3" fillId="0" borderId="31" xfId="0" applyNumberFormat="1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B14" sqref="B14"/>
    </sheetView>
  </sheetViews>
  <sheetFormatPr defaultRowHeight="15"/>
  <cols>
    <col min="1" max="1" width="58.5703125" customWidth="1"/>
    <col min="2" max="2" width="24.85546875" customWidth="1"/>
    <col min="3" max="3" width="22.7109375" customWidth="1"/>
    <col min="4" max="4" width="21" customWidth="1"/>
    <col min="5" max="5" width="24.140625" customWidth="1"/>
    <col min="6" max="6" width="18.85546875" bestFit="1" customWidth="1"/>
  </cols>
  <sheetData>
    <row r="1" spans="1:5" ht="20.25">
      <c r="A1" s="4" t="s">
        <v>8</v>
      </c>
      <c r="B1" s="4"/>
      <c r="C1" s="5"/>
      <c r="D1" s="5"/>
      <c r="E1" s="5"/>
    </row>
    <row r="2" spans="1:5" ht="20.25">
      <c r="A2" s="4" t="s">
        <v>16</v>
      </c>
      <c r="B2" s="4"/>
      <c r="C2" s="5"/>
      <c r="D2" s="5"/>
      <c r="E2" s="5"/>
    </row>
    <row r="3" spans="1:5" ht="16.5" thickBot="1">
      <c r="A3" s="1"/>
      <c r="B3" s="1"/>
      <c r="C3" s="1"/>
      <c r="D3" s="1"/>
    </row>
    <row r="4" spans="1:5" s="7" customFormat="1" ht="42" customHeight="1" thickBot="1">
      <c r="A4" s="26" t="s">
        <v>0</v>
      </c>
      <c r="B4" s="27" t="s">
        <v>17</v>
      </c>
      <c r="C4" s="28" t="s">
        <v>15</v>
      </c>
      <c r="D4" s="28" t="s">
        <v>18</v>
      </c>
    </row>
    <row r="5" spans="1:5" ht="18.75">
      <c r="A5" s="23" t="s">
        <v>9</v>
      </c>
      <c r="B5" s="24"/>
      <c r="C5" s="25"/>
      <c r="D5" s="25"/>
    </row>
    <row r="6" spans="1:5" ht="18.75">
      <c r="A6" s="17" t="s">
        <v>1</v>
      </c>
      <c r="B6" s="20">
        <f>SUM(B12:B14)</f>
        <v>20801172</v>
      </c>
      <c r="C6" s="22">
        <f>B6+(0.03*B6)</f>
        <v>21425207.16</v>
      </c>
      <c r="D6" s="22">
        <f>C6+(0.03*C6)</f>
        <v>22067963.3748</v>
      </c>
    </row>
    <row r="7" spans="1:5" ht="18.75">
      <c r="A7" s="17" t="s">
        <v>2</v>
      </c>
      <c r="B7" s="20">
        <v>0</v>
      </c>
      <c r="C7" s="22">
        <v>0</v>
      </c>
      <c r="D7" s="22">
        <v>0</v>
      </c>
    </row>
    <row r="8" spans="1:5" ht="18.75">
      <c r="A8" s="17" t="s">
        <v>3</v>
      </c>
      <c r="B8" s="20">
        <v>0</v>
      </c>
      <c r="C8" s="22">
        <v>0</v>
      </c>
      <c r="D8" s="22">
        <v>0</v>
      </c>
    </row>
    <row r="9" spans="1:5" ht="18.75">
      <c r="A9" s="17" t="s">
        <v>4</v>
      </c>
      <c r="B9" s="20">
        <v>0</v>
      </c>
      <c r="C9" s="22">
        <v>0</v>
      </c>
      <c r="D9" s="22">
        <v>0</v>
      </c>
    </row>
    <row r="10" spans="1:5" ht="18.75">
      <c r="A10" s="17"/>
      <c r="B10" s="20"/>
      <c r="C10" s="22"/>
      <c r="D10" s="22"/>
    </row>
    <row r="11" spans="1:5" ht="18.75">
      <c r="A11" s="16" t="s">
        <v>10</v>
      </c>
      <c r="B11" s="20"/>
      <c r="C11" s="22"/>
      <c r="D11" s="45"/>
    </row>
    <row r="12" spans="1:5" ht="18.75">
      <c r="A12" s="17" t="s">
        <v>5</v>
      </c>
      <c r="B12" s="20">
        <v>1520000</v>
      </c>
      <c r="C12" s="44">
        <f>B12+(B12*0.03)</f>
        <v>1565600</v>
      </c>
      <c r="D12" s="45">
        <f>C12+(C12*0.03)</f>
        <v>1612568</v>
      </c>
    </row>
    <row r="13" spans="1:5" ht="18.75">
      <c r="A13" s="17" t="s">
        <v>6</v>
      </c>
      <c r="B13" s="20">
        <v>1000</v>
      </c>
      <c r="C13" s="22">
        <v>1000</v>
      </c>
      <c r="D13" s="22">
        <v>1000</v>
      </c>
    </row>
    <row r="14" spans="1:5" ht="18.75">
      <c r="A14" s="17" t="s">
        <v>7</v>
      </c>
      <c r="B14" s="29">
        <f>'Přehled o transferech'!E3+'Přehled o transferech'!E4</f>
        <v>19280172</v>
      </c>
      <c r="C14" s="22">
        <f>C6-C12-C13</f>
        <v>19858607.16</v>
      </c>
      <c r="D14" s="22">
        <f>D6-D12-D13</f>
        <v>20454395.3748</v>
      </c>
    </row>
    <row r="15" spans="1:5" ht="18.75">
      <c r="A15" s="17"/>
      <c r="B15" s="19"/>
      <c r="C15" s="17"/>
      <c r="D15" s="17"/>
    </row>
    <row r="16" spans="1:5" ht="18.75">
      <c r="A16" s="16" t="s">
        <v>11</v>
      </c>
      <c r="B16" s="21" t="s">
        <v>14</v>
      </c>
      <c r="C16" s="17"/>
      <c r="D16" s="17"/>
    </row>
    <row r="17" spans="1:4" ht="18.75">
      <c r="A17" s="17" t="s">
        <v>12</v>
      </c>
      <c r="B17" s="21" t="s">
        <v>14</v>
      </c>
      <c r="C17" s="17"/>
      <c r="D17" s="17"/>
    </row>
    <row r="18" spans="1:4" ht="19.5" thickBot="1">
      <c r="A18" s="18" t="s">
        <v>13</v>
      </c>
      <c r="B18" s="30" t="s">
        <v>14</v>
      </c>
      <c r="C18" s="31"/>
      <c r="D18" s="18"/>
    </row>
    <row r="19" spans="1:4" ht="18.75">
      <c r="A19" s="2"/>
      <c r="B19" s="2"/>
      <c r="C19" s="2"/>
      <c r="D19" s="2"/>
    </row>
    <row r="20" spans="1:4" ht="18.75">
      <c r="A20" s="2"/>
      <c r="B20" s="2"/>
      <c r="C20" s="2"/>
      <c r="D20" s="2"/>
    </row>
    <row r="21" spans="1:4" ht="18.75">
      <c r="A21" s="3"/>
      <c r="B21" s="2"/>
      <c r="C21" s="2"/>
      <c r="D21" s="2"/>
    </row>
    <row r="22" spans="1:4" ht="18.75">
      <c r="A22" s="6"/>
      <c r="B22" s="2"/>
      <c r="C22" s="2"/>
      <c r="D22" s="2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8" spans="1:4" ht="18.75">
      <c r="A28" s="3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6" sqref="E6"/>
    </sheetView>
  </sheetViews>
  <sheetFormatPr defaultRowHeight="15"/>
  <cols>
    <col min="5" max="5" width="24.5703125" customWidth="1"/>
  </cols>
  <sheetData>
    <row r="1" spans="1:5" ht="18.75">
      <c r="A1" s="3" t="s">
        <v>33</v>
      </c>
    </row>
    <row r="3" spans="1:5" ht="18.75">
      <c r="A3" s="9" t="s">
        <v>19</v>
      </c>
      <c r="B3" s="9"/>
      <c r="C3" s="9"/>
      <c r="D3" s="9"/>
      <c r="E3" s="43">
        <v>17840000</v>
      </c>
    </row>
    <row r="4" spans="1:5" ht="18.75">
      <c r="A4" s="9" t="s">
        <v>20</v>
      </c>
      <c r="B4" s="9"/>
      <c r="C4" s="9"/>
      <c r="D4" s="9"/>
      <c r="E4" s="10">
        <v>1440172</v>
      </c>
    </row>
    <row r="5" spans="1:5" ht="18.75">
      <c r="A5" s="9"/>
      <c r="B5" s="9"/>
      <c r="C5" s="9"/>
      <c r="D5" s="9"/>
      <c r="E5" s="9"/>
    </row>
    <row r="6" spans="1:5" ht="18.75">
      <c r="A6" s="11" t="s">
        <v>21</v>
      </c>
      <c r="B6" s="9"/>
      <c r="C6" s="9"/>
      <c r="D6" s="9"/>
      <c r="E6" s="12">
        <f>SUM(E3:E5)</f>
        <v>19280172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21" sqref="C21"/>
    </sheetView>
  </sheetViews>
  <sheetFormatPr defaultRowHeight="15"/>
  <cols>
    <col min="3" max="3" width="23.85546875" customWidth="1"/>
    <col min="4" max="4" width="21.140625" customWidth="1"/>
    <col min="5" max="5" width="17.28515625" customWidth="1"/>
    <col min="6" max="6" width="17.42578125" customWidth="1"/>
    <col min="7" max="7" width="24" customWidth="1"/>
    <col min="8" max="8" width="11.28515625" bestFit="1" customWidth="1"/>
  </cols>
  <sheetData>
    <row r="1" spans="1:8" ht="18.75">
      <c r="A1" s="3" t="s">
        <v>32</v>
      </c>
    </row>
    <row r="2" spans="1:8" ht="15.75" thickBot="1"/>
    <row r="3" spans="1:8" ht="38.25" customHeight="1" thickBot="1">
      <c r="A3" s="46" t="s">
        <v>24</v>
      </c>
      <c r="B3" s="47"/>
      <c r="C3" s="48"/>
      <c r="D3" s="13" t="s">
        <v>30</v>
      </c>
      <c r="E3" s="15" t="s">
        <v>22</v>
      </c>
      <c r="F3" s="15" t="s">
        <v>23</v>
      </c>
      <c r="G3" s="14" t="s">
        <v>31</v>
      </c>
    </row>
    <row r="4" spans="1:8" ht="30" customHeight="1">
      <c r="A4" s="55" t="s">
        <v>25</v>
      </c>
      <c r="B4" s="56"/>
      <c r="C4" s="57"/>
      <c r="D4" s="33">
        <v>200743.97</v>
      </c>
      <c r="E4" s="34">
        <v>30000</v>
      </c>
      <c r="F4" s="41">
        <v>30000</v>
      </c>
      <c r="G4" s="35">
        <f>D4+F4-E4</f>
        <v>200743.97</v>
      </c>
    </row>
    <row r="5" spans="1:8" ht="30" customHeight="1">
      <c r="A5" s="49" t="s">
        <v>26</v>
      </c>
      <c r="B5" s="50"/>
      <c r="C5" s="51"/>
      <c r="D5" s="40">
        <v>246000</v>
      </c>
      <c r="E5" s="36">
        <v>116000</v>
      </c>
      <c r="F5" s="36">
        <v>178000</v>
      </c>
      <c r="G5" s="37">
        <f>D5+F5-E5</f>
        <v>308000</v>
      </c>
    </row>
    <row r="6" spans="1:8" ht="30" customHeight="1">
      <c r="A6" s="49" t="s">
        <v>27</v>
      </c>
      <c r="B6" s="50"/>
      <c r="C6" s="51"/>
      <c r="D6" s="40">
        <v>365133.29</v>
      </c>
      <c r="E6" s="36">
        <v>0</v>
      </c>
      <c r="F6" s="36">
        <v>0</v>
      </c>
      <c r="G6" s="37">
        <f t="shared" ref="G6:G8" si="0">D6+F6-E6</f>
        <v>365133.29</v>
      </c>
    </row>
    <row r="7" spans="1:8" ht="30" customHeight="1">
      <c r="A7" s="49" t="s">
        <v>28</v>
      </c>
      <c r="B7" s="50"/>
      <c r="C7" s="51"/>
      <c r="D7" s="40">
        <v>21824.7</v>
      </c>
      <c r="E7" s="36">
        <v>0</v>
      </c>
      <c r="F7" s="36">
        <v>0</v>
      </c>
      <c r="G7" s="37">
        <f t="shared" si="0"/>
        <v>21824.7</v>
      </c>
    </row>
    <row r="8" spans="1:8" ht="30" customHeight="1" thickBot="1">
      <c r="A8" s="52" t="s">
        <v>29</v>
      </c>
      <c r="B8" s="53"/>
      <c r="C8" s="54"/>
      <c r="D8" s="42">
        <v>168182.57</v>
      </c>
      <c r="E8" s="38">
        <v>0</v>
      </c>
      <c r="F8" s="38">
        <v>61032</v>
      </c>
      <c r="G8" s="39">
        <f t="shared" si="0"/>
        <v>229214.57</v>
      </c>
      <c r="H8" s="32"/>
    </row>
    <row r="9" spans="1:8">
      <c r="A9" s="5"/>
    </row>
    <row r="10" spans="1:8">
      <c r="A10" s="5"/>
    </row>
    <row r="11" spans="1:8">
      <c r="A11" s="5"/>
    </row>
    <row r="12" spans="1:8">
      <c r="A12" s="8"/>
    </row>
  </sheetData>
  <mergeCells count="6">
    <mergeCell ref="A3:C3"/>
    <mergeCell ref="A6:C6"/>
    <mergeCell ref="A7:C7"/>
    <mergeCell ref="A8:C8"/>
    <mergeCell ref="A4:C4"/>
    <mergeCell ref="A5:C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na 2020</vt:lpstr>
      <vt:lpstr>Přehled o transferech</vt:lpstr>
      <vt:lpstr>Fondy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Petra Duskova</cp:lastModifiedBy>
  <cp:lastPrinted>2018-12-10T13:34:54Z</cp:lastPrinted>
  <dcterms:created xsi:type="dcterms:W3CDTF">2017-10-29T07:20:49Z</dcterms:created>
  <dcterms:modified xsi:type="dcterms:W3CDTF">2020-03-17T19:52:04Z</dcterms:modified>
</cp:coreProperties>
</file>